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J17" i="1" l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  <c r="J2" i="1"/>
  <c r="F2" i="1"/>
</calcChain>
</file>

<file path=xl/sharedStrings.xml><?xml version="1.0" encoding="utf-8"?>
<sst xmlns="http://schemas.openxmlformats.org/spreadsheetml/2006/main" count="27" uniqueCount="27">
  <si>
    <t>Vial Label</t>
  </si>
  <si>
    <t>Empty weight (g)</t>
  </si>
  <si>
    <t>Weight with eluate (g)</t>
  </si>
  <si>
    <t>Weight of eluate (g)</t>
  </si>
  <si>
    <t>Weight after dilution (g)</t>
  </si>
  <si>
    <t>Sample weight (g)</t>
  </si>
  <si>
    <t>CT10 Waste</t>
  </si>
  <si>
    <t>CT10 1 mL</t>
  </si>
  <si>
    <t>CT10 2 mL</t>
  </si>
  <si>
    <t>CT10 4 mL</t>
  </si>
  <si>
    <t>CT10 5 mL</t>
  </si>
  <si>
    <t>CT10 6 mL</t>
  </si>
  <si>
    <t>CT10 7 mL</t>
  </si>
  <si>
    <t>CT10 8 mL</t>
  </si>
  <si>
    <t>CT10 9 mL</t>
  </si>
  <si>
    <t>CT10 10 mL</t>
  </si>
  <si>
    <t>CT10 11 mL</t>
  </si>
  <si>
    <t>CT10 12 mL</t>
  </si>
  <si>
    <t>CT10 13 mL</t>
  </si>
  <si>
    <t>CT10 14 mL</t>
  </si>
  <si>
    <t>CT10 15 mL</t>
  </si>
  <si>
    <t>CT10 3 mL</t>
  </si>
  <si>
    <r>
      <t xml:space="preserve">Empty weight (g) </t>
    </r>
    <r>
      <rPr>
        <sz val="11"/>
        <color theme="1"/>
        <rFont val="Calibri"/>
        <family val="2"/>
      </rPr>
      <t>σ</t>
    </r>
  </si>
  <si>
    <t>Weight with eluate (g) σ</t>
  </si>
  <si>
    <t>Weight of eluate (g) σ</t>
  </si>
  <si>
    <t>Weight after dilution (g) σ</t>
  </si>
  <si>
    <t>Sample weight (g)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</si>
</sst>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4" xfId="0" applyBorder="1"/>
    <xf numFmtId="0" fontId="0" fillId="0" borderId="4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F21" sqref="F21"/>
    </sheetView>
  </sheetViews>
  <sheetFormatPr defaultRowHeight="15" x14ac:dyDescent="0.25"/>
  <cols>
    <col min="1" max="1" width="11.140625" bestFit="1" customWidth="1"/>
    <col min="2" max="2" width="16.140625" bestFit="1" customWidth="1"/>
    <col min="3" max="3" width="17.85546875" style="10" bestFit="1" customWidth="1"/>
    <col min="4" max="4" width="21.140625" bestFit="1" customWidth="1"/>
    <col min="5" max="5" width="22.85546875" style="10" bestFit="1" customWidth="1"/>
    <col min="6" max="6" width="19" bestFit="1" customWidth="1"/>
    <col min="7" max="7" width="20.5703125" style="10" bestFit="1" customWidth="1"/>
    <col min="8" max="8" width="22.85546875" bestFit="1" customWidth="1"/>
    <col min="9" max="9" width="24.42578125" style="10" bestFit="1" customWidth="1"/>
    <col min="10" max="10" width="17.28515625" bestFit="1" customWidth="1"/>
    <col min="11" max="11" width="18.85546875" style="10" bestFit="1" customWidth="1"/>
  </cols>
  <sheetData>
    <row r="1" spans="1:11" ht="15.75" thickBot="1" x14ac:dyDescent="0.3">
      <c r="A1" s="1" t="s">
        <v>0</v>
      </c>
      <c r="B1" s="1" t="s">
        <v>1</v>
      </c>
      <c r="C1" s="8" t="s">
        <v>22</v>
      </c>
      <c r="D1" s="1" t="s">
        <v>2</v>
      </c>
      <c r="E1" s="8" t="s">
        <v>23</v>
      </c>
      <c r="F1" s="1" t="s">
        <v>3</v>
      </c>
      <c r="G1" s="8" t="s">
        <v>24</v>
      </c>
      <c r="H1" s="2" t="s">
        <v>4</v>
      </c>
      <c r="I1" s="11" t="s">
        <v>25</v>
      </c>
      <c r="J1" s="3" t="s">
        <v>5</v>
      </c>
      <c r="K1" s="8" t="s">
        <v>26</v>
      </c>
    </row>
    <row r="2" spans="1:11" x14ac:dyDescent="0.25">
      <c r="A2" s="4" t="s">
        <v>6</v>
      </c>
      <c r="B2" s="4">
        <v>6.2374999999999998</v>
      </c>
      <c r="C2" s="9">
        <v>1E-4</v>
      </c>
      <c r="D2" s="4">
        <v>19.615300000000001</v>
      </c>
      <c r="E2" s="9">
        <v>1E-4</v>
      </c>
      <c r="F2" s="4">
        <f t="shared" ref="F2:F17" si="0">D2-B2</f>
        <v>13.377800000000001</v>
      </c>
      <c r="G2" s="9">
        <f>SQRT((E2^2)+(C2^2))</f>
        <v>1.4142135623730951E-4</v>
      </c>
      <c r="H2" s="4">
        <v>19.615300000000001</v>
      </c>
      <c r="I2" s="9">
        <v>1E-4</v>
      </c>
      <c r="J2" s="5">
        <f t="shared" ref="J2:J17" si="1">H2-B2</f>
        <v>13.377800000000001</v>
      </c>
      <c r="K2" s="9">
        <f>SQRT((I2^2)+(C2^2))</f>
        <v>1.4142135623730951E-4</v>
      </c>
    </row>
    <row r="3" spans="1:11" x14ac:dyDescent="0.25">
      <c r="A3" s="6" t="s">
        <v>7</v>
      </c>
      <c r="B3" s="6">
        <v>6.2331000000000003</v>
      </c>
      <c r="C3" s="9">
        <v>1E-4</v>
      </c>
      <c r="D3" s="6">
        <v>7.3943000000000003</v>
      </c>
      <c r="E3" s="9">
        <v>1E-4</v>
      </c>
      <c r="F3" s="4">
        <f t="shared" si="0"/>
        <v>1.1612</v>
      </c>
      <c r="G3" s="9">
        <f t="shared" ref="G3:G17" si="2">SQRT((E3^2)+(C3^2))</f>
        <v>1.4142135623730951E-4</v>
      </c>
      <c r="H3" s="6">
        <v>11.347099999999999</v>
      </c>
      <c r="I3" s="9">
        <v>1E-4</v>
      </c>
      <c r="J3" s="5">
        <f t="shared" si="1"/>
        <v>5.113999999999999</v>
      </c>
      <c r="K3" s="12">
        <f t="shared" ref="K3:K17" si="3">SQRT((I3^2)+(C3^2))</f>
        <v>1.4142135623730951E-4</v>
      </c>
    </row>
    <row r="4" spans="1:11" x14ac:dyDescent="0.25">
      <c r="A4" s="6" t="s">
        <v>8</v>
      </c>
      <c r="B4" s="6">
        <v>6.3000999999999996</v>
      </c>
      <c r="C4" s="9">
        <v>1E-4</v>
      </c>
      <c r="D4" s="6">
        <v>7.4249999999999998</v>
      </c>
      <c r="E4" s="9">
        <v>1E-4</v>
      </c>
      <c r="F4" s="4">
        <f t="shared" si="0"/>
        <v>1.1249000000000002</v>
      </c>
      <c r="G4" s="9">
        <f t="shared" si="2"/>
        <v>1.4142135623730951E-4</v>
      </c>
      <c r="H4" s="6">
        <v>11.464600000000001</v>
      </c>
      <c r="I4" s="9">
        <v>1E-4</v>
      </c>
      <c r="J4" s="5">
        <f t="shared" si="1"/>
        <v>5.1645000000000012</v>
      </c>
      <c r="K4" s="12">
        <f t="shared" si="3"/>
        <v>1.4142135623730951E-4</v>
      </c>
    </row>
    <row r="5" spans="1:11" x14ac:dyDescent="0.25">
      <c r="A5" s="6" t="s">
        <v>21</v>
      </c>
      <c r="B5" s="6">
        <v>6.3059000000000003</v>
      </c>
      <c r="C5" s="9">
        <v>1E-4</v>
      </c>
      <c r="D5" s="6">
        <v>7.4836</v>
      </c>
      <c r="E5" s="9">
        <v>1E-4</v>
      </c>
      <c r="F5" s="4">
        <f>D5-B5</f>
        <v>1.1776999999999997</v>
      </c>
      <c r="G5" s="9">
        <f t="shared" si="2"/>
        <v>1.4142135623730951E-4</v>
      </c>
      <c r="H5" s="6">
        <v>11.4948</v>
      </c>
      <c r="I5" s="9">
        <v>1E-4</v>
      </c>
      <c r="J5" s="5">
        <f t="shared" si="1"/>
        <v>5.1888999999999994</v>
      </c>
      <c r="K5" s="12">
        <f t="shared" si="3"/>
        <v>1.4142135623730951E-4</v>
      </c>
    </row>
    <row r="6" spans="1:11" x14ac:dyDescent="0.25">
      <c r="A6" s="6" t="s">
        <v>9</v>
      </c>
      <c r="B6" s="6">
        <v>6.3098999999999998</v>
      </c>
      <c r="C6" s="9">
        <v>1E-4</v>
      </c>
      <c r="D6" s="6">
        <v>7.3052999999999999</v>
      </c>
      <c r="E6" s="9">
        <v>1E-4</v>
      </c>
      <c r="F6" s="4">
        <f t="shared" si="0"/>
        <v>0.99540000000000006</v>
      </c>
      <c r="G6" s="9">
        <f t="shared" si="2"/>
        <v>1.4142135623730951E-4</v>
      </c>
      <c r="H6" s="6">
        <v>11.3125</v>
      </c>
      <c r="I6" s="9">
        <v>1E-4</v>
      </c>
      <c r="J6" s="5">
        <f t="shared" si="1"/>
        <v>5.0026000000000002</v>
      </c>
      <c r="K6" s="12">
        <f t="shared" si="3"/>
        <v>1.4142135623730951E-4</v>
      </c>
    </row>
    <row r="7" spans="1:11" x14ac:dyDescent="0.25">
      <c r="A7" s="6" t="s">
        <v>10</v>
      </c>
      <c r="B7" s="6">
        <v>6.2428999999999997</v>
      </c>
      <c r="C7" s="9">
        <v>1E-4</v>
      </c>
      <c r="D7" s="6">
        <v>7.1490999999999998</v>
      </c>
      <c r="E7" s="9">
        <v>1E-4</v>
      </c>
      <c r="F7" s="4">
        <f t="shared" si="0"/>
        <v>0.90620000000000012</v>
      </c>
      <c r="G7" s="9">
        <f t="shared" si="2"/>
        <v>1.4142135623730951E-4</v>
      </c>
      <c r="H7" s="6">
        <v>11.165800000000001</v>
      </c>
      <c r="I7" s="9">
        <v>1E-4</v>
      </c>
      <c r="J7" s="5">
        <f t="shared" si="1"/>
        <v>4.9229000000000012</v>
      </c>
      <c r="K7" s="12">
        <f t="shared" si="3"/>
        <v>1.4142135623730951E-4</v>
      </c>
    </row>
    <row r="8" spans="1:11" x14ac:dyDescent="0.25">
      <c r="A8" s="6" t="s">
        <v>11</v>
      </c>
      <c r="B8" s="6">
        <v>6.2992999999999997</v>
      </c>
      <c r="C8" s="9">
        <v>1E-4</v>
      </c>
      <c r="D8" s="6">
        <v>7.2271999999999998</v>
      </c>
      <c r="E8" s="9">
        <v>1E-4</v>
      </c>
      <c r="F8" s="4">
        <f t="shared" si="0"/>
        <v>0.92790000000000017</v>
      </c>
      <c r="G8" s="9">
        <f t="shared" si="2"/>
        <v>1.4142135623730951E-4</v>
      </c>
      <c r="H8" s="6">
        <v>11.244</v>
      </c>
      <c r="I8" s="9">
        <v>1E-4</v>
      </c>
      <c r="J8" s="5">
        <f t="shared" si="1"/>
        <v>4.9447000000000001</v>
      </c>
      <c r="K8" s="12">
        <f t="shared" si="3"/>
        <v>1.4142135623730951E-4</v>
      </c>
    </row>
    <row r="9" spans="1:11" x14ac:dyDescent="0.25">
      <c r="A9" s="6" t="s">
        <v>12</v>
      </c>
      <c r="B9" s="6">
        <v>6.3075999999999999</v>
      </c>
      <c r="C9" s="9">
        <v>1E-4</v>
      </c>
      <c r="D9" s="6">
        <v>7.2313000000000001</v>
      </c>
      <c r="E9" s="9">
        <v>1E-4</v>
      </c>
      <c r="F9" s="4">
        <f t="shared" si="0"/>
        <v>0.92370000000000019</v>
      </c>
      <c r="G9" s="9">
        <f t="shared" si="2"/>
        <v>1.4142135623730951E-4</v>
      </c>
      <c r="H9" s="6">
        <v>11.2464</v>
      </c>
      <c r="I9" s="9">
        <v>1E-4</v>
      </c>
      <c r="J9" s="5">
        <f t="shared" si="1"/>
        <v>4.9387999999999996</v>
      </c>
      <c r="K9" s="12">
        <f t="shared" si="3"/>
        <v>1.4142135623730951E-4</v>
      </c>
    </row>
    <row r="10" spans="1:11" x14ac:dyDescent="0.25">
      <c r="A10" s="6" t="s">
        <v>13</v>
      </c>
      <c r="B10" s="6">
        <v>6.3083999999999998</v>
      </c>
      <c r="C10" s="9">
        <v>1E-4</v>
      </c>
      <c r="D10" s="6">
        <v>7.1882999999999999</v>
      </c>
      <c r="E10" s="9">
        <v>1E-4</v>
      </c>
      <c r="F10" s="4">
        <f t="shared" si="0"/>
        <v>0.87990000000000013</v>
      </c>
      <c r="G10" s="9">
        <f t="shared" si="2"/>
        <v>1.4142135623730951E-4</v>
      </c>
      <c r="H10" s="6">
        <v>11.226100000000001</v>
      </c>
      <c r="I10" s="9">
        <v>1E-4</v>
      </c>
      <c r="J10" s="5">
        <f t="shared" si="1"/>
        <v>4.9177000000000008</v>
      </c>
      <c r="K10" s="12">
        <f t="shared" si="3"/>
        <v>1.4142135623730951E-4</v>
      </c>
    </row>
    <row r="11" spans="1:11" x14ac:dyDescent="0.25">
      <c r="A11" s="6" t="s">
        <v>14</v>
      </c>
      <c r="B11" s="6">
        <v>6.3000999999999996</v>
      </c>
      <c r="C11" s="9">
        <v>1E-4</v>
      </c>
      <c r="D11" s="6">
        <v>7.2271000000000001</v>
      </c>
      <c r="E11" s="9">
        <v>1E-4</v>
      </c>
      <c r="F11" s="4">
        <f t="shared" si="0"/>
        <v>0.92700000000000049</v>
      </c>
      <c r="G11" s="9">
        <f t="shared" si="2"/>
        <v>1.4142135623730951E-4</v>
      </c>
      <c r="H11" s="6">
        <v>11.230499999999999</v>
      </c>
      <c r="I11" s="9">
        <v>1E-4</v>
      </c>
      <c r="J11" s="5">
        <f t="shared" si="1"/>
        <v>4.9303999999999997</v>
      </c>
      <c r="K11" s="12">
        <f t="shared" si="3"/>
        <v>1.4142135623730951E-4</v>
      </c>
    </row>
    <row r="12" spans="1:11" x14ac:dyDescent="0.25">
      <c r="A12" s="6" t="s">
        <v>15</v>
      </c>
      <c r="B12" s="6">
        <v>6.2518000000000002</v>
      </c>
      <c r="C12" s="9">
        <v>1E-4</v>
      </c>
      <c r="D12" s="6">
        <v>7.1864999999999997</v>
      </c>
      <c r="E12" s="9">
        <v>1E-4</v>
      </c>
      <c r="F12" s="4">
        <f t="shared" si="0"/>
        <v>0.93469999999999942</v>
      </c>
      <c r="G12" s="9">
        <f t="shared" si="2"/>
        <v>1.4142135623730951E-4</v>
      </c>
      <c r="H12" s="6">
        <v>11.186400000000001</v>
      </c>
      <c r="I12" s="9">
        <v>1E-4</v>
      </c>
      <c r="J12" s="5">
        <f t="shared" si="1"/>
        <v>4.9346000000000005</v>
      </c>
      <c r="K12" s="12">
        <f t="shared" si="3"/>
        <v>1.4142135623730951E-4</v>
      </c>
    </row>
    <row r="13" spans="1:11" x14ac:dyDescent="0.25">
      <c r="A13" s="6" t="s">
        <v>16</v>
      </c>
      <c r="B13" s="6">
        <v>6.3029000000000002</v>
      </c>
      <c r="C13" s="9">
        <v>1E-4</v>
      </c>
      <c r="D13" s="6">
        <v>7.2343999999999999</v>
      </c>
      <c r="E13" s="9">
        <v>1E-4</v>
      </c>
      <c r="F13" s="4">
        <f t="shared" si="0"/>
        <v>0.93149999999999977</v>
      </c>
      <c r="G13" s="9">
        <f t="shared" si="2"/>
        <v>1.4142135623730951E-4</v>
      </c>
      <c r="H13" s="6">
        <v>11.236000000000001</v>
      </c>
      <c r="I13" s="9">
        <v>1E-4</v>
      </c>
      <c r="J13" s="5">
        <f t="shared" si="1"/>
        <v>4.9331000000000005</v>
      </c>
      <c r="K13" s="12">
        <f t="shared" si="3"/>
        <v>1.4142135623730951E-4</v>
      </c>
    </row>
    <row r="14" spans="1:11" x14ac:dyDescent="0.25">
      <c r="A14" s="6" t="s">
        <v>17</v>
      </c>
      <c r="B14" s="6">
        <v>6.2568999999999999</v>
      </c>
      <c r="C14" s="9">
        <v>1E-4</v>
      </c>
      <c r="D14" s="6">
        <v>7.1863000000000001</v>
      </c>
      <c r="E14" s="9">
        <v>1E-4</v>
      </c>
      <c r="F14" s="4">
        <f t="shared" si="0"/>
        <v>0.92940000000000023</v>
      </c>
      <c r="G14" s="9">
        <f t="shared" si="2"/>
        <v>1.4142135623730951E-4</v>
      </c>
      <c r="H14" s="6">
        <v>11.2182</v>
      </c>
      <c r="I14" s="9">
        <v>1E-4</v>
      </c>
      <c r="J14" s="5">
        <f t="shared" si="1"/>
        <v>4.9612999999999996</v>
      </c>
      <c r="K14" s="12">
        <f t="shared" si="3"/>
        <v>1.4142135623730951E-4</v>
      </c>
    </row>
    <row r="15" spans="1:11" x14ac:dyDescent="0.25">
      <c r="A15" s="6" t="s">
        <v>18</v>
      </c>
      <c r="B15" s="6">
        <v>6.3042999999999996</v>
      </c>
      <c r="C15" s="9">
        <v>1E-4</v>
      </c>
      <c r="D15" s="6">
        <v>7.1649000000000003</v>
      </c>
      <c r="E15" s="9">
        <v>1E-4</v>
      </c>
      <c r="F15" s="4">
        <f t="shared" si="0"/>
        <v>0.8606000000000007</v>
      </c>
      <c r="G15" s="9">
        <f t="shared" si="2"/>
        <v>1.4142135623730951E-4</v>
      </c>
      <c r="H15" s="6">
        <v>11.1975</v>
      </c>
      <c r="I15" s="9">
        <v>1E-4</v>
      </c>
      <c r="J15" s="5">
        <f t="shared" si="1"/>
        <v>4.8932000000000002</v>
      </c>
      <c r="K15" s="12">
        <f t="shared" si="3"/>
        <v>1.4142135623730951E-4</v>
      </c>
    </row>
    <row r="16" spans="1:11" x14ac:dyDescent="0.25">
      <c r="A16" s="6" t="s">
        <v>19</v>
      </c>
      <c r="B16" s="6">
        <v>6.3072999999999997</v>
      </c>
      <c r="C16" s="9">
        <v>1E-4</v>
      </c>
      <c r="D16" s="6">
        <v>7.2656000000000001</v>
      </c>
      <c r="E16" s="9">
        <v>1E-4</v>
      </c>
      <c r="F16" s="4">
        <f t="shared" si="0"/>
        <v>0.95830000000000037</v>
      </c>
      <c r="G16" s="9">
        <f t="shared" si="2"/>
        <v>1.4142135623730951E-4</v>
      </c>
      <c r="H16" s="6">
        <v>11.294600000000001</v>
      </c>
      <c r="I16" s="9">
        <v>1E-4</v>
      </c>
      <c r="J16" s="5">
        <f t="shared" si="1"/>
        <v>4.9873000000000012</v>
      </c>
      <c r="K16" s="12">
        <f t="shared" si="3"/>
        <v>1.4142135623730951E-4</v>
      </c>
    </row>
    <row r="17" spans="1:11" x14ac:dyDescent="0.25">
      <c r="A17" s="6" t="s">
        <v>20</v>
      </c>
      <c r="B17" s="7">
        <v>6.3061999999999996</v>
      </c>
      <c r="C17" s="9">
        <v>1E-4</v>
      </c>
      <c r="D17" s="6">
        <v>7.2035</v>
      </c>
      <c r="E17" s="9">
        <v>1E-4</v>
      </c>
      <c r="F17" s="4">
        <f t="shared" si="0"/>
        <v>0.89730000000000043</v>
      </c>
      <c r="G17" s="9">
        <f t="shared" si="2"/>
        <v>1.4142135623730951E-4</v>
      </c>
      <c r="H17" s="6">
        <v>11.2072</v>
      </c>
      <c r="I17" s="9">
        <v>1E-4</v>
      </c>
      <c r="J17" s="5">
        <f t="shared" si="1"/>
        <v>4.9010000000000007</v>
      </c>
      <c r="K17" s="12">
        <f t="shared" si="3"/>
        <v>1.4142135623730951E-4</v>
      </c>
    </row>
    <row r="21" spans="1:11" x14ac:dyDescent="0.25">
      <c r="F21">
        <f>AVERAGE(F3:F17)</f>
        <v>0.96904666666666706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2021-08-04T13:24:34Z</dcterms:modified>
</cp:coreProperties>
</file>